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0" yWindow="96" windowWidth="19200" windowHeight="116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1" i="1"/>
  <c r="F6"/>
  <c r="F58"/>
  <c r="E29"/>
  <c r="F20" s="1"/>
  <c r="F54"/>
  <c r="F53"/>
  <c r="F62" l="1"/>
  <c r="F43" l="1"/>
  <c r="F50" l="1"/>
  <c r="F44" l="1"/>
  <c r="F13"/>
  <c r="F4"/>
  <c r="F57"/>
  <c r="F45"/>
  <c r="F68" l="1"/>
</calcChain>
</file>

<file path=xl/sharedStrings.xml><?xml version="1.0" encoding="utf-8"?>
<sst xmlns="http://schemas.openxmlformats.org/spreadsheetml/2006/main" count="143" uniqueCount="93">
  <si>
    <t>单位：北京新阳光慈善基金会</t>
    <phoneticPr fontId="1" type="noConversion"/>
  </si>
  <si>
    <t>项目</t>
    <phoneticPr fontId="1" type="noConversion"/>
  </si>
  <si>
    <t>分类项目</t>
    <phoneticPr fontId="1" type="noConversion"/>
  </si>
  <si>
    <t>平台</t>
    <phoneticPr fontId="1" type="noConversion"/>
  </si>
  <si>
    <t>捐赠人</t>
    <phoneticPr fontId="1" type="noConversion"/>
  </si>
  <si>
    <t>金额</t>
    <phoneticPr fontId="1" type="noConversion"/>
  </si>
  <si>
    <t>小计</t>
    <phoneticPr fontId="1" type="noConversion"/>
  </si>
  <si>
    <t>银行</t>
    <phoneticPr fontId="1" type="noConversion"/>
  </si>
  <si>
    <t>源基金</t>
    <phoneticPr fontId="1" type="noConversion"/>
  </si>
  <si>
    <t>焕蓝基金</t>
    <phoneticPr fontId="1" type="noConversion"/>
  </si>
  <si>
    <t xml:space="preserve">焕蓝梦想公益基金  </t>
    <phoneticPr fontId="1" type="noConversion"/>
  </si>
  <si>
    <t>支付宝（王俊凯）</t>
    <phoneticPr fontId="1" type="noConversion"/>
  </si>
  <si>
    <t>V爱</t>
    <phoneticPr fontId="1" type="noConversion"/>
  </si>
  <si>
    <t>支付宝（源基金）</t>
    <phoneticPr fontId="1" type="noConversion"/>
  </si>
  <si>
    <t>腾讯公益</t>
    <phoneticPr fontId="1" type="noConversion"/>
  </si>
  <si>
    <t>病房学校</t>
    <phoneticPr fontId="1" type="noConversion"/>
  </si>
  <si>
    <t>病房学校</t>
  </si>
  <si>
    <t>公益宝贝</t>
    <phoneticPr fontId="1" type="noConversion"/>
  </si>
  <si>
    <t>微博</t>
    <phoneticPr fontId="1" type="noConversion"/>
  </si>
  <si>
    <t>个案</t>
    <phoneticPr fontId="1" type="noConversion"/>
  </si>
  <si>
    <t>灵析</t>
    <phoneticPr fontId="1" type="noConversion"/>
  </si>
  <si>
    <t xml:space="preserve">生命的礼物  </t>
    <phoneticPr fontId="1" type="noConversion"/>
  </si>
  <si>
    <t xml:space="preserve">大病儿童的生命的礼物	</t>
  </si>
  <si>
    <t xml:space="preserve">口罩天使	</t>
  </si>
  <si>
    <t xml:space="preserve">生命的礼物	</t>
  </si>
  <si>
    <t>舒缓</t>
    <phoneticPr fontId="1" type="noConversion"/>
  </si>
  <si>
    <t>香柏树</t>
  </si>
  <si>
    <t>云南脑瘤</t>
    <phoneticPr fontId="1" type="noConversion"/>
  </si>
  <si>
    <t>竹林计划</t>
    <phoneticPr fontId="1" type="noConversion"/>
  </si>
  <si>
    <t>不定项</t>
    <phoneticPr fontId="1" type="noConversion"/>
  </si>
  <si>
    <t>合计</t>
    <phoneticPr fontId="1" type="noConversion"/>
  </si>
  <si>
    <t>蚂蚁金服</t>
    <phoneticPr fontId="1" type="noConversion"/>
  </si>
  <si>
    <t>淘宝公益</t>
    <phoneticPr fontId="1" type="noConversion"/>
  </si>
  <si>
    <t>淘宝公益</t>
    <phoneticPr fontId="1" type="noConversion"/>
  </si>
  <si>
    <t>联爱工程</t>
    <phoneticPr fontId="1" type="noConversion"/>
  </si>
  <si>
    <t>童样的世界</t>
    <phoneticPr fontId="1" type="noConversion"/>
  </si>
  <si>
    <t>新阳光儿童舒缓治疗基金</t>
    <phoneticPr fontId="1" type="noConversion"/>
  </si>
  <si>
    <t>舒缓</t>
    <phoneticPr fontId="1" type="noConversion"/>
  </si>
  <si>
    <t xml:space="preserve">香柏树大病儿童营养支持	</t>
  </si>
  <si>
    <t>【新阳光】云南儿童脑肿瘤公益基金</t>
    <phoneticPr fontId="1" type="noConversion"/>
  </si>
  <si>
    <t xml:space="preserve">点亮心希望	</t>
    <phoneticPr fontId="1" type="noConversion"/>
  </si>
  <si>
    <t>腾讯公益</t>
    <phoneticPr fontId="1" type="noConversion"/>
  </si>
  <si>
    <t>灵析</t>
    <phoneticPr fontId="1" type="noConversion"/>
  </si>
  <si>
    <t>护曦行动守护早产儿</t>
    <phoneticPr fontId="1" type="noConversion"/>
  </si>
  <si>
    <t xml:space="preserve">【官网】我要捐款-新阳光	</t>
  </si>
  <si>
    <t xml:space="preserve">新阳光爱心捐赠，日捐，每人每天一元钱	</t>
  </si>
  <si>
    <t>轻松筹</t>
    <phoneticPr fontId="1" type="noConversion"/>
  </si>
  <si>
    <t>淋巴瘤</t>
    <phoneticPr fontId="1" type="noConversion"/>
  </si>
  <si>
    <t xml:space="preserve">打赏淋巴瘤之家	</t>
  </si>
  <si>
    <t>美团</t>
    <phoneticPr fontId="1" type="noConversion"/>
  </si>
  <si>
    <t>慢粒</t>
    <phoneticPr fontId="1" type="noConversion"/>
  </si>
  <si>
    <t xml:space="preserve">新阳光医生助手	</t>
  </si>
  <si>
    <t>微博</t>
    <phoneticPr fontId="1" type="noConversion"/>
  </si>
  <si>
    <t>腾讯公益</t>
    <phoneticPr fontId="1" type="noConversion"/>
  </si>
  <si>
    <t>淘宝公益</t>
    <phoneticPr fontId="1" type="noConversion"/>
  </si>
  <si>
    <t xml:space="preserve">香柏树大病儿童营养支持	</t>
    <phoneticPr fontId="1" type="noConversion"/>
  </si>
  <si>
    <t>香柏树儿童关爱中心</t>
  </si>
  <si>
    <t>【官网】我要捐款-新阳光</t>
  </si>
  <si>
    <t>慈善募捐｜新阳光之友计划（月捐）｜新华公益</t>
  </si>
  <si>
    <t>新阳光阳光人计划（月捐）</t>
  </si>
  <si>
    <t>灵析</t>
    <phoneticPr fontId="1" type="noConversion"/>
  </si>
  <si>
    <t>淘宝公益</t>
    <phoneticPr fontId="1" type="noConversion"/>
  </si>
  <si>
    <t xml:space="preserve">托起博士学子教师梦  </t>
    <phoneticPr fontId="1" type="noConversion"/>
  </si>
  <si>
    <t xml:space="preserve">移植后的治疗不能停  </t>
    <phoneticPr fontId="1" type="noConversion"/>
  </si>
  <si>
    <t>13岁白血女娃欲从医</t>
  </si>
  <si>
    <t>抗肿瘤战士不能倒下</t>
  </si>
  <si>
    <t>托起博士学子教师梦</t>
  </si>
  <si>
    <t>移植后的治疗不能停</t>
  </si>
  <si>
    <t>助力单亲白血病患儿</t>
  </si>
  <si>
    <t>助力再障儿重返校园</t>
  </si>
  <si>
    <t>慈善募捐|血癌男孩姐姐的呼唤|轻松公益</t>
  </si>
  <si>
    <t>生命的礼物-了不起的小白战士</t>
  </si>
  <si>
    <t>了不起的小白战士</t>
    <phoneticPr fontId="1" type="noConversion"/>
  </si>
  <si>
    <t xml:space="preserve">爱心捐赠-7岁爱笑淼淼盼重生	</t>
  </si>
  <si>
    <t xml:space="preserve">爱心捐赠-白血病女孩复发弃学	</t>
  </si>
  <si>
    <t xml:space="preserve">爱心捐赠-弟弟二次捐骨髓救哥	</t>
  </si>
  <si>
    <t xml:space="preserve">爱心捐赠-二次移植患儿回家梦	</t>
  </si>
  <si>
    <t xml:space="preserve">爱心捐赠-救助重型再障雨晨	</t>
  </si>
  <si>
    <t xml:space="preserve">爱心捐赠-盼大爱拯救血癌父亲	</t>
  </si>
  <si>
    <t xml:space="preserve">爱心捐赠-牵手白血小公主朵朵	</t>
  </si>
  <si>
    <t xml:space="preserve">爱心捐赠-失明白血病患音乐梦	</t>
  </si>
  <si>
    <t xml:space="preserve">爱心捐赠-我还想陪你们一起走	</t>
  </si>
  <si>
    <t xml:space="preserve">爱心捐赠-助血癌教师渡排异关	</t>
  </si>
  <si>
    <t>银行</t>
    <phoneticPr fontId="1" type="noConversion"/>
  </si>
  <si>
    <t>张业荣</t>
    <phoneticPr fontId="1" type="noConversion"/>
  </si>
  <si>
    <t>铿锵玫瑰 守护天使</t>
  </si>
  <si>
    <t>欧洲血液学年会</t>
  </si>
  <si>
    <t>罗氏</t>
    <phoneticPr fontId="1" type="noConversion"/>
  </si>
  <si>
    <t>支付宝（V爱）</t>
    <phoneticPr fontId="1" type="noConversion"/>
  </si>
  <si>
    <t>李倩</t>
    <phoneticPr fontId="1" type="noConversion"/>
  </si>
  <si>
    <t>轻松筹打款</t>
    <phoneticPr fontId="1" type="noConversion"/>
  </si>
  <si>
    <t>2019年2月捐赠收入明细表</t>
    <phoneticPr fontId="1" type="noConversion"/>
  </si>
  <si>
    <t>单位：元</t>
    <phoneticPr fontId="1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</si>
</sst>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43" fontId="0" fillId="0" borderId="0" xfId="1" applyFont="1" applyFill="1" applyAlignment="1">
      <alignment horizontal="right" vertical="center"/>
    </xf>
    <xf numFmtId="43" fontId="0" fillId="0" borderId="0" xfId="1" applyFont="1" applyFill="1">
      <alignment vertical="center"/>
    </xf>
    <xf numFmtId="0" fontId="0" fillId="0" borderId="2" xfId="0" applyFill="1" applyBorder="1">
      <alignment vertical="center"/>
    </xf>
    <xf numFmtId="43" fontId="0" fillId="0" borderId="2" xfId="1" applyFont="1" applyFill="1" applyBorder="1">
      <alignment vertical="center"/>
    </xf>
    <xf numFmtId="0" fontId="0" fillId="0" borderId="0" xfId="0" applyFill="1">
      <alignment vertical="center"/>
    </xf>
    <xf numFmtId="49" fontId="0" fillId="0" borderId="2" xfId="0" applyNumberFormat="1" applyFill="1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43" fontId="0" fillId="0" borderId="2" xfId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6" fillId="0" borderId="2" xfId="0" applyFont="1" applyFill="1" applyBorder="1">
      <alignment vertical="center"/>
    </xf>
    <xf numFmtId="0" fontId="6" fillId="0" borderId="2" xfId="0" applyFont="1" applyFill="1" applyBorder="1" applyAlignment="1">
      <alignment vertical="center" wrapText="1"/>
    </xf>
    <xf numFmtId="43" fontId="6" fillId="0" borderId="2" xfId="1" applyFont="1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43" fontId="5" fillId="0" borderId="2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43" fontId="0" fillId="0" borderId="2" xfId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43" fontId="4" fillId="0" borderId="3" xfId="1" applyFont="1" applyFill="1" applyBorder="1" applyAlignment="1">
      <alignment horizontal="center" vertical="center"/>
    </xf>
    <xf numFmtId="43" fontId="4" fillId="0" borderId="5" xfId="1" applyFont="1" applyFill="1" applyBorder="1" applyAlignment="1">
      <alignment horizontal="center" vertical="center"/>
    </xf>
    <xf numFmtId="43" fontId="4" fillId="0" borderId="4" xfId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43" fontId="5" fillId="0" borderId="3" xfId="1" applyFont="1" applyFill="1" applyBorder="1" applyAlignment="1">
      <alignment horizontal="center" vertical="center"/>
    </xf>
    <xf numFmtId="43" fontId="5" fillId="0" borderId="5" xfId="1" applyFont="1" applyFill="1" applyBorder="1" applyAlignment="1">
      <alignment horizontal="center" vertical="center"/>
    </xf>
    <xf numFmtId="43" fontId="5" fillId="0" borderId="4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43" fontId="5" fillId="0" borderId="2" xfId="1" applyFont="1" applyFill="1" applyBorder="1" applyAlignment="1">
      <alignment horizontal="center" vertical="center"/>
    </xf>
    <xf numFmtId="43" fontId="0" fillId="0" borderId="3" xfId="1" applyFont="1" applyFill="1" applyBorder="1" applyAlignment="1">
      <alignment horizontal="center" vertical="center"/>
    </xf>
    <xf numFmtId="43" fontId="0" fillId="0" borderId="5" xfId="1" applyFont="1" applyFill="1" applyBorder="1" applyAlignment="1">
      <alignment horizontal="center" vertical="center"/>
    </xf>
    <xf numFmtId="43" fontId="0" fillId="0" borderId="4" xfId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43" fontId="0" fillId="0" borderId="2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43" fontId="5" fillId="0" borderId="2" xfId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4" xfId="0" applyFill="1" applyBorder="1" applyAlignment="1">
      <alignment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68"/>
  <sheetViews>
    <sheetView tabSelected="1" workbookViewId="0">
      <selection activeCell="K8" sqref="K8"/>
    </sheetView>
  </sheetViews>
  <sheetFormatPr defaultRowHeight="14.4"/>
  <cols>
    <col min="1" max="1" width="14.88671875" style="19" customWidth="1"/>
    <col min="2" max="2" width="15.6640625" style="19" customWidth="1"/>
    <col min="3" max="3" width="20.44140625" style="7" customWidth="1"/>
    <col min="4" max="4" width="21.88671875" style="7" customWidth="1"/>
    <col min="5" max="5" width="16.6640625" style="7" customWidth="1"/>
    <col min="6" max="6" width="15.77734375" style="7" customWidth="1"/>
    <col min="7" max="16384" width="8.88671875" style="7"/>
  </cols>
  <sheetData>
    <row r="1" spans="1:6" ht="17.399999999999999">
      <c r="A1" s="48" t="s">
        <v>91</v>
      </c>
      <c r="B1" s="48"/>
      <c r="C1" s="48"/>
      <c r="D1" s="48"/>
      <c r="E1" s="48"/>
      <c r="F1" s="48"/>
    </row>
    <row r="2" spans="1:6">
      <c r="A2" s="10" t="s">
        <v>0</v>
      </c>
      <c r="B2" s="10"/>
      <c r="C2" s="1"/>
      <c r="D2" s="2"/>
      <c r="E2" s="3"/>
      <c r="F2" s="4" t="s">
        <v>92</v>
      </c>
    </row>
    <row r="3" spans="1:6" s="18" customFormat="1" ht="22.2" customHeight="1">
      <c r="A3" s="20" t="s">
        <v>1</v>
      </c>
      <c r="B3" s="22" t="s">
        <v>2</v>
      </c>
      <c r="C3" s="12" t="s">
        <v>3</v>
      </c>
      <c r="D3" s="9" t="s">
        <v>4</v>
      </c>
      <c r="E3" s="23" t="s">
        <v>5</v>
      </c>
      <c r="F3" s="23" t="s">
        <v>6</v>
      </c>
    </row>
    <row r="4" spans="1:6" ht="24.6" customHeight="1">
      <c r="A4" s="40" t="s">
        <v>8</v>
      </c>
      <c r="B4" s="40" t="s">
        <v>8</v>
      </c>
      <c r="C4" s="5" t="s">
        <v>13</v>
      </c>
      <c r="D4" s="21"/>
      <c r="E4" s="17">
        <v>40615.43</v>
      </c>
      <c r="F4" s="50">
        <f>SUM(E4:E5)</f>
        <v>50876.15</v>
      </c>
    </row>
    <row r="5" spans="1:6" ht="24.6" customHeight="1">
      <c r="A5" s="40"/>
      <c r="B5" s="40"/>
      <c r="C5" s="22" t="s">
        <v>7</v>
      </c>
      <c r="D5" s="21"/>
      <c r="E5" s="17">
        <v>10260.719999999999</v>
      </c>
      <c r="F5" s="50"/>
    </row>
    <row r="6" spans="1:6" ht="24.6" customHeight="1">
      <c r="A6" s="34" t="s">
        <v>12</v>
      </c>
      <c r="B6" s="34" t="s">
        <v>12</v>
      </c>
      <c r="C6" s="5" t="s">
        <v>31</v>
      </c>
      <c r="D6" s="21"/>
      <c r="E6" s="17">
        <v>47588.190000012444</v>
      </c>
      <c r="F6" s="37">
        <f>SUM(E6:E10)</f>
        <v>84932.890000012441</v>
      </c>
    </row>
    <row r="7" spans="1:6" ht="24.6" customHeight="1">
      <c r="A7" s="35"/>
      <c r="B7" s="35"/>
      <c r="C7" s="5" t="s">
        <v>14</v>
      </c>
      <c r="D7" s="21"/>
      <c r="E7" s="17">
        <v>1071.8900000000001</v>
      </c>
      <c r="F7" s="38"/>
    </row>
    <row r="8" spans="1:6" ht="24.6" customHeight="1">
      <c r="A8" s="35"/>
      <c r="B8" s="35"/>
      <c r="C8" s="22" t="s">
        <v>18</v>
      </c>
      <c r="D8" s="8"/>
      <c r="E8" s="17">
        <v>23303</v>
      </c>
      <c r="F8" s="38"/>
    </row>
    <row r="9" spans="1:6" ht="24.6" customHeight="1">
      <c r="A9" s="35"/>
      <c r="B9" s="35"/>
      <c r="C9" s="22" t="s">
        <v>7</v>
      </c>
      <c r="D9" s="8"/>
      <c r="E9" s="17">
        <v>3933.2</v>
      </c>
      <c r="F9" s="38"/>
    </row>
    <row r="10" spans="1:6" ht="24.6" customHeight="1">
      <c r="A10" s="36"/>
      <c r="B10" s="36"/>
      <c r="C10" s="5" t="s">
        <v>88</v>
      </c>
      <c r="D10" s="21"/>
      <c r="E10" s="17">
        <v>9036.61</v>
      </c>
      <c r="F10" s="39"/>
    </row>
    <row r="11" spans="1:6" ht="24.6" customHeight="1">
      <c r="A11" s="40" t="s">
        <v>9</v>
      </c>
      <c r="B11" s="41" t="s">
        <v>10</v>
      </c>
      <c r="C11" s="5" t="s">
        <v>11</v>
      </c>
      <c r="D11" s="21"/>
      <c r="E11" s="17">
        <v>9761.66</v>
      </c>
      <c r="F11" s="42">
        <f>SUM(E11:E12)</f>
        <v>10049.86</v>
      </c>
    </row>
    <row r="12" spans="1:6" ht="24.6" customHeight="1">
      <c r="A12" s="40"/>
      <c r="B12" s="41"/>
      <c r="C12" s="5" t="s">
        <v>7</v>
      </c>
      <c r="D12" s="21"/>
      <c r="E12" s="17">
        <v>288.2</v>
      </c>
      <c r="F12" s="42"/>
    </row>
    <row r="13" spans="1:6" ht="24.6" customHeight="1">
      <c r="A13" s="49" t="s">
        <v>15</v>
      </c>
      <c r="B13" s="46" t="s">
        <v>16</v>
      </c>
      <c r="C13" s="22" t="s">
        <v>14</v>
      </c>
      <c r="D13" s="5"/>
      <c r="E13" s="17">
        <v>23462</v>
      </c>
      <c r="F13" s="47">
        <f>SUM(E13:E19)</f>
        <v>42461.580000005044</v>
      </c>
    </row>
    <row r="14" spans="1:6" ht="24.6" customHeight="1">
      <c r="A14" s="49"/>
      <c r="B14" s="46"/>
      <c r="C14" s="5" t="s">
        <v>31</v>
      </c>
      <c r="D14" s="14"/>
      <c r="E14" s="17">
        <v>9235.0900000050478</v>
      </c>
      <c r="F14" s="47"/>
    </row>
    <row r="15" spans="1:6" ht="24.6" customHeight="1">
      <c r="A15" s="49"/>
      <c r="B15" s="46"/>
      <c r="C15" s="5" t="s">
        <v>32</v>
      </c>
      <c r="D15" s="14"/>
      <c r="E15" s="17">
        <v>225</v>
      </c>
      <c r="F15" s="47"/>
    </row>
    <row r="16" spans="1:6" ht="24.6" customHeight="1">
      <c r="A16" s="49"/>
      <c r="B16" s="46"/>
      <c r="C16" s="5" t="s">
        <v>18</v>
      </c>
      <c r="D16" s="5"/>
      <c r="E16" s="17">
        <v>8</v>
      </c>
      <c r="F16" s="47"/>
    </row>
    <row r="17" spans="1:6" ht="24.6" customHeight="1">
      <c r="A17" s="49"/>
      <c r="B17" s="46"/>
      <c r="C17" s="5" t="s">
        <v>17</v>
      </c>
      <c r="D17" s="5"/>
      <c r="E17" s="17">
        <v>6798.99</v>
      </c>
      <c r="F17" s="47"/>
    </row>
    <row r="18" spans="1:6" ht="24.6" customHeight="1">
      <c r="A18" s="49"/>
      <c r="B18" s="46"/>
      <c r="C18" s="5" t="s">
        <v>49</v>
      </c>
      <c r="D18" s="21"/>
      <c r="E18" s="17">
        <v>732.5</v>
      </c>
      <c r="F18" s="47"/>
    </row>
    <row r="19" spans="1:6" ht="24.6" customHeight="1">
      <c r="A19" s="49"/>
      <c r="B19" s="46"/>
      <c r="C19" s="5" t="s">
        <v>7</v>
      </c>
      <c r="D19" s="5"/>
      <c r="E19" s="17">
        <v>2000</v>
      </c>
      <c r="F19" s="47"/>
    </row>
    <row r="20" spans="1:6" ht="24.6" customHeight="1">
      <c r="A20" s="28" t="s">
        <v>19</v>
      </c>
      <c r="B20" s="16" t="s">
        <v>62</v>
      </c>
      <c r="C20" s="5" t="s">
        <v>41</v>
      </c>
      <c r="D20" s="13"/>
      <c r="E20" s="17">
        <v>3</v>
      </c>
      <c r="F20" s="43">
        <f>SUM(E20:E42)</f>
        <v>1167681.5000015178</v>
      </c>
    </row>
    <row r="21" spans="1:6" ht="24.6" customHeight="1">
      <c r="A21" s="29"/>
      <c r="B21" s="16" t="s">
        <v>63</v>
      </c>
      <c r="C21" s="5" t="s">
        <v>41</v>
      </c>
      <c r="D21" s="13"/>
      <c r="E21" s="17">
        <v>4</v>
      </c>
      <c r="F21" s="44"/>
    </row>
    <row r="22" spans="1:6" ht="24.6" customHeight="1">
      <c r="A22" s="29"/>
      <c r="B22" s="16" t="s">
        <v>64</v>
      </c>
      <c r="C22" s="5" t="s">
        <v>41</v>
      </c>
      <c r="D22" s="13"/>
      <c r="E22" s="17">
        <v>53.01</v>
      </c>
      <c r="F22" s="44"/>
    </row>
    <row r="23" spans="1:6" ht="24.6" customHeight="1">
      <c r="A23" s="29"/>
      <c r="B23" s="16" t="s">
        <v>65</v>
      </c>
      <c r="C23" s="5" t="s">
        <v>41</v>
      </c>
      <c r="D23" s="13"/>
      <c r="E23" s="17">
        <v>190.64999999999998</v>
      </c>
      <c r="F23" s="44"/>
    </row>
    <row r="24" spans="1:6" ht="24.6" customHeight="1">
      <c r="A24" s="29"/>
      <c r="B24" s="16" t="s">
        <v>66</v>
      </c>
      <c r="C24" s="5" t="s">
        <v>41</v>
      </c>
      <c r="D24" s="13"/>
      <c r="E24" s="17">
        <v>900.6600000000002</v>
      </c>
      <c r="F24" s="44"/>
    </row>
    <row r="25" spans="1:6" ht="24.6" customHeight="1">
      <c r="A25" s="29"/>
      <c r="B25" s="16" t="s">
        <v>67</v>
      </c>
      <c r="C25" s="5" t="s">
        <v>41</v>
      </c>
      <c r="D25" s="13"/>
      <c r="E25" s="17">
        <v>462.70000000000022</v>
      </c>
      <c r="F25" s="44"/>
    </row>
    <row r="26" spans="1:6" ht="24.6" customHeight="1">
      <c r="A26" s="29"/>
      <c r="B26" s="16" t="s">
        <v>68</v>
      </c>
      <c r="C26" s="5" t="s">
        <v>41</v>
      </c>
      <c r="D26" s="13"/>
      <c r="E26" s="17">
        <v>2027.5</v>
      </c>
      <c r="F26" s="44"/>
    </row>
    <row r="27" spans="1:6" ht="24.6" customHeight="1">
      <c r="A27" s="29"/>
      <c r="B27" s="16" t="s">
        <v>69</v>
      </c>
      <c r="C27" s="5" t="s">
        <v>41</v>
      </c>
      <c r="D27" s="13"/>
      <c r="E27" s="17">
        <v>29.03</v>
      </c>
      <c r="F27" s="44"/>
    </row>
    <row r="28" spans="1:6" ht="24.6" customHeight="1">
      <c r="A28" s="29"/>
      <c r="B28" s="16" t="s">
        <v>70</v>
      </c>
      <c r="C28" s="5" t="s">
        <v>46</v>
      </c>
      <c r="D28" s="13"/>
      <c r="E28" s="17">
        <v>44</v>
      </c>
      <c r="F28" s="44"/>
    </row>
    <row r="29" spans="1:6" ht="24.6" customHeight="1">
      <c r="A29" s="29"/>
      <c r="B29" s="16" t="s">
        <v>72</v>
      </c>
      <c r="C29" s="5" t="s">
        <v>46</v>
      </c>
      <c r="D29" s="13"/>
      <c r="E29" s="17">
        <f>4231+4605</f>
        <v>8836</v>
      </c>
      <c r="F29" s="44"/>
    </row>
    <row r="30" spans="1:6" ht="24.6" customHeight="1">
      <c r="A30" s="29"/>
      <c r="B30" s="16" t="s">
        <v>71</v>
      </c>
      <c r="C30" s="5" t="s">
        <v>18</v>
      </c>
      <c r="D30" s="13"/>
      <c r="E30" s="17">
        <v>36859</v>
      </c>
      <c r="F30" s="44"/>
    </row>
    <row r="31" spans="1:6" ht="24.6" customHeight="1">
      <c r="A31" s="29"/>
      <c r="B31" s="16" t="s">
        <v>73</v>
      </c>
      <c r="C31" s="5" t="s">
        <v>31</v>
      </c>
      <c r="D31" s="13"/>
      <c r="E31" s="17">
        <v>60926.260000012793</v>
      </c>
      <c r="F31" s="44"/>
    </row>
    <row r="32" spans="1:6" ht="24.6" customHeight="1">
      <c r="A32" s="29"/>
      <c r="B32" s="16" t="s">
        <v>74</v>
      </c>
      <c r="C32" s="5" t="s">
        <v>31</v>
      </c>
      <c r="D32" s="13"/>
      <c r="E32" s="17">
        <v>100006.32999993804</v>
      </c>
      <c r="F32" s="44"/>
    </row>
    <row r="33" spans="1:6" ht="24.6" customHeight="1">
      <c r="A33" s="29"/>
      <c r="B33" s="16" t="s">
        <v>75</v>
      </c>
      <c r="C33" s="5" t="s">
        <v>31</v>
      </c>
      <c r="D33" s="13"/>
      <c r="E33" s="17">
        <v>60923.170000013924</v>
      </c>
      <c r="F33" s="44"/>
    </row>
    <row r="34" spans="1:6" ht="24.6" customHeight="1">
      <c r="A34" s="29"/>
      <c r="B34" s="16" t="s">
        <v>76</v>
      </c>
      <c r="C34" s="5" t="s">
        <v>31</v>
      </c>
      <c r="D34" s="13"/>
      <c r="E34" s="17">
        <v>200005.38000110493</v>
      </c>
      <c r="F34" s="44"/>
    </row>
    <row r="35" spans="1:6" ht="24.6" customHeight="1">
      <c r="A35" s="29"/>
      <c r="B35" s="16" t="s">
        <v>77</v>
      </c>
      <c r="C35" s="5" t="s">
        <v>31</v>
      </c>
      <c r="D35" s="13"/>
      <c r="E35" s="17">
        <v>72.81</v>
      </c>
      <c r="F35" s="44"/>
    </row>
    <row r="36" spans="1:6" ht="24.6" customHeight="1">
      <c r="A36" s="29"/>
      <c r="B36" s="16" t="s">
        <v>78</v>
      </c>
      <c r="C36" s="5" t="s">
        <v>31</v>
      </c>
      <c r="D36" s="13"/>
      <c r="E36" s="17">
        <v>75001.360000006942</v>
      </c>
      <c r="F36" s="44"/>
    </row>
    <row r="37" spans="1:6" ht="24.6" customHeight="1">
      <c r="A37" s="29"/>
      <c r="B37" s="16" t="s">
        <v>79</v>
      </c>
      <c r="C37" s="5" t="s">
        <v>31</v>
      </c>
      <c r="D37" s="13"/>
      <c r="E37" s="17">
        <v>1842.45999999999</v>
      </c>
      <c r="F37" s="44"/>
    </row>
    <row r="38" spans="1:6" ht="24.6" customHeight="1">
      <c r="A38" s="29"/>
      <c r="B38" s="16" t="s">
        <v>80</v>
      </c>
      <c r="C38" s="5" t="s">
        <v>31</v>
      </c>
      <c r="D38" s="13"/>
      <c r="E38" s="17">
        <v>13798.620000000903</v>
      </c>
      <c r="F38" s="44"/>
    </row>
    <row r="39" spans="1:6" ht="24.6" customHeight="1">
      <c r="A39" s="29"/>
      <c r="B39" s="16" t="s">
        <v>81</v>
      </c>
      <c r="C39" s="5" t="s">
        <v>31</v>
      </c>
      <c r="D39" s="13"/>
      <c r="E39" s="17">
        <v>200031.32000019471</v>
      </c>
      <c r="F39" s="44"/>
    </row>
    <row r="40" spans="1:6" ht="24.6" customHeight="1">
      <c r="A40" s="29"/>
      <c r="B40" s="16" t="s">
        <v>82</v>
      </c>
      <c r="C40" s="5" t="s">
        <v>31</v>
      </c>
      <c r="D40" s="13"/>
      <c r="E40" s="17">
        <v>200000.0600002456</v>
      </c>
      <c r="F40" s="44"/>
    </row>
    <row r="41" spans="1:6" ht="24.6" customHeight="1">
      <c r="A41" s="29"/>
      <c r="B41" s="16" t="s">
        <v>72</v>
      </c>
      <c r="C41" s="5" t="s">
        <v>83</v>
      </c>
      <c r="D41" s="13" t="s">
        <v>89</v>
      </c>
      <c r="E41" s="17">
        <v>100000</v>
      </c>
      <c r="F41" s="44"/>
    </row>
    <row r="42" spans="1:6" ht="24.6" customHeight="1">
      <c r="A42" s="30"/>
      <c r="B42" s="16" t="s">
        <v>84</v>
      </c>
      <c r="C42" s="5" t="s">
        <v>83</v>
      </c>
      <c r="D42" s="13" t="s">
        <v>90</v>
      </c>
      <c r="E42" s="17">
        <v>105664.18</v>
      </c>
      <c r="F42" s="45"/>
    </row>
    <row r="43" spans="1:6" ht="24.6" customHeight="1">
      <c r="A43" s="27" t="s">
        <v>47</v>
      </c>
      <c r="B43" s="27" t="s">
        <v>48</v>
      </c>
      <c r="C43" s="5" t="s">
        <v>20</v>
      </c>
      <c r="D43" s="13"/>
      <c r="E43" s="17">
        <v>11969.4</v>
      </c>
      <c r="F43" s="26">
        <f>E43</f>
        <v>11969.4</v>
      </c>
    </row>
    <row r="44" spans="1:6" ht="24.6" customHeight="1">
      <c r="A44" s="27" t="s">
        <v>34</v>
      </c>
      <c r="B44" s="27" t="s">
        <v>34</v>
      </c>
      <c r="C44" s="5" t="s">
        <v>14</v>
      </c>
      <c r="D44" s="13"/>
      <c r="E44" s="17">
        <v>657257.73</v>
      </c>
      <c r="F44" s="26">
        <f>SUM(E44:E44)</f>
        <v>657257.73</v>
      </c>
    </row>
    <row r="45" spans="1:6" ht="24.6" customHeight="1">
      <c r="A45" s="46" t="s">
        <v>21</v>
      </c>
      <c r="B45" s="25" t="s">
        <v>21</v>
      </c>
      <c r="C45" s="5" t="s">
        <v>53</v>
      </c>
      <c r="D45" s="13"/>
      <c r="E45" s="17">
        <v>212671.2</v>
      </c>
      <c r="F45" s="47">
        <f>SUM(E45:E49)</f>
        <v>332502.50999991421</v>
      </c>
    </row>
    <row r="46" spans="1:6" ht="24.6" customHeight="1">
      <c r="A46" s="46"/>
      <c r="B46" s="25" t="s">
        <v>22</v>
      </c>
      <c r="C46" s="5" t="s">
        <v>52</v>
      </c>
      <c r="D46" s="13"/>
      <c r="E46" s="17">
        <v>40</v>
      </c>
      <c r="F46" s="47"/>
    </row>
    <row r="47" spans="1:6" ht="24.6" customHeight="1">
      <c r="A47" s="46"/>
      <c r="B47" s="25" t="s">
        <v>22</v>
      </c>
      <c r="C47" s="5" t="s">
        <v>31</v>
      </c>
      <c r="D47" s="13"/>
      <c r="E47" s="17">
        <v>119771.30999991421</v>
      </c>
      <c r="F47" s="47"/>
    </row>
    <row r="48" spans="1:6" ht="24.6" customHeight="1">
      <c r="A48" s="46"/>
      <c r="B48" s="25" t="s">
        <v>23</v>
      </c>
      <c r="C48" s="5" t="s">
        <v>33</v>
      </c>
      <c r="D48" s="13"/>
      <c r="E48" s="17">
        <v>2</v>
      </c>
      <c r="F48" s="47"/>
    </row>
    <row r="49" spans="1:6" ht="24.6" customHeight="1">
      <c r="A49" s="46"/>
      <c r="B49" s="25" t="s">
        <v>24</v>
      </c>
      <c r="C49" s="5" t="s">
        <v>54</v>
      </c>
      <c r="D49" s="13"/>
      <c r="E49" s="17">
        <v>18</v>
      </c>
      <c r="F49" s="47"/>
    </row>
    <row r="50" spans="1:6" ht="31.2" customHeight="1">
      <c r="A50" s="49" t="s">
        <v>25</v>
      </c>
      <c r="B50" s="25" t="s">
        <v>35</v>
      </c>
      <c r="C50" s="5" t="s">
        <v>14</v>
      </c>
      <c r="D50" s="13"/>
      <c r="E50" s="17">
        <v>39407.940000000017</v>
      </c>
      <c r="F50" s="47">
        <f>SUM(E50:E52)</f>
        <v>53702.940000000017</v>
      </c>
    </row>
    <row r="51" spans="1:6" ht="24.6" customHeight="1">
      <c r="A51" s="49"/>
      <c r="B51" s="27" t="s">
        <v>36</v>
      </c>
      <c r="C51" s="5" t="s">
        <v>20</v>
      </c>
      <c r="D51" s="13"/>
      <c r="E51" s="17">
        <v>13687</v>
      </c>
      <c r="F51" s="47"/>
    </row>
    <row r="52" spans="1:6" ht="24.6" customHeight="1">
      <c r="A52" s="49"/>
      <c r="B52" s="27" t="s">
        <v>37</v>
      </c>
      <c r="C52" s="5" t="s">
        <v>31</v>
      </c>
      <c r="D52" s="13"/>
      <c r="E52" s="17">
        <v>608</v>
      </c>
      <c r="F52" s="47"/>
    </row>
    <row r="53" spans="1:6" ht="24.6" customHeight="1">
      <c r="A53" s="27" t="s">
        <v>50</v>
      </c>
      <c r="B53" s="16" t="s">
        <v>51</v>
      </c>
      <c r="C53" s="15" t="s">
        <v>32</v>
      </c>
      <c r="D53" s="13"/>
      <c r="E53" s="17">
        <v>3</v>
      </c>
      <c r="F53" s="26">
        <f>E53</f>
        <v>3</v>
      </c>
    </row>
    <row r="54" spans="1:6" ht="24.6" customHeight="1">
      <c r="A54" s="51" t="s">
        <v>26</v>
      </c>
      <c r="B54" s="25" t="s">
        <v>38</v>
      </c>
      <c r="C54" s="5" t="s">
        <v>33</v>
      </c>
      <c r="D54" s="21"/>
      <c r="E54" s="17">
        <v>1</v>
      </c>
      <c r="F54" s="43">
        <f>SUM(E54:E56)</f>
        <v>1201</v>
      </c>
    </row>
    <row r="55" spans="1:6" ht="24.6" customHeight="1">
      <c r="A55" s="52"/>
      <c r="B55" s="16" t="s">
        <v>55</v>
      </c>
      <c r="C55" s="5" t="s">
        <v>31</v>
      </c>
      <c r="D55" s="21"/>
      <c r="E55" s="17">
        <v>1000</v>
      </c>
      <c r="F55" s="44"/>
    </row>
    <row r="56" spans="1:6" ht="24.6" customHeight="1">
      <c r="A56" s="53"/>
      <c r="B56" s="16" t="s">
        <v>56</v>
      </c>
      <c r="C56" s="15" t="s">
        <v>20</v>
      </c>
      <c r="D56" s="21"/>
      <c r="E56" s="17">
        <v>200</v>
      </c>
      <c r="F56" s="45"/>
    </row>
    <row r="57" spans="1:6" ht="24.6" customHeight="1">
      <c r="A57" s="27" t="s">
        <v>27</v>
      </c>
      <c r="B57" s="27" t="s">
        <v>39</v>
      </c>
      <c r="C57" s="5" t="s">
        <v>20</v>
      </c>
      <c r="D57" s="13"/>
      <c r="E57" s="17">
        <v>400</v>
      </c>
      <c r="F57" s="6">
        <f>E57</f>
        <v>400</v>
      </c>
    </row>
    <row r="58" spans="1:6" ht="24.6" customHeight="1">
      <c r="A58" s="28" t="s">
        <v>28</v>
      </c>
      <c r="B58" s="27" t="s">
        <v>43</v>
      </c>
      <c r="C58" s="5" t="s">
        <v>41</v>
      </c>
      <c r="D58" s="13"/>
      <c r="E58" s="17">
        <v>290.62</v>
      </c>
      <c r="F58" s="31">
        <f>SUM(E58:E61)</f>
        <v>174768.62</v>
      </c>
    </row>
    <row r="59" spans="1:6" ht="24.6" customHeight="1">
      <c r="A59" s="29"/>
      <c r="B59" s="27" t="s">
        <v>40</v>
      </c>
      <c r="C59" s="5" t="s">
        <v>42</v>
      </c>
      <c r="D59" s="13"/>
      <c r="E59" s="17">
        <v>3478</v>
      </c>
      <c r="F59" s="32"/>
    </row>
    <row r="60" spans="1:6" ht="24.6" customHeight="1">
      <c r="A60" s="29"/>
      <c r="B60" s="27" t="s">
        <v>85</v>
      </c>
      <c r="C60" s="5" t="s">
        <v>83</v>
      </c>
      <c r="D60" s="13" t="s">
        <v>87</v>
      </c>
      <c r="E60" s="17">
        <v>10000</v>
      </c>
      <c r="F60" s="32"/>
    </row>
    <row r="61" spans="1:6" ht="24.6" customHeight="1">
      <c r="A61" s="30"/>
      <c r="B61" s="27" t="s">
        <v>86</v>
      </c>
      <c r="C61" s="5" t="s">
        <v>83</v>
      </c>
      <c r="D61" s="13" t="s">
        <v>87</v>
      </c>
      <c r="E61" s="17">
        <v>161000</v>
      </c>
      <c r="F61" s="33"/>
    </row>
    <row r="62" spans="1:6" ht="24.6" customHeight="1">
      <c r="A62" s="28" t="s">
        <v>29</v>
      </c>
      <c r="B62" s="16" t="s">
        <v>57</v>
      </c>
      <c r="C62" s="15" t="s">
        <v>60</v>
      </c>
      <c r="D62" s="5"/>
      <c r="E62" s="17">
        <v>421</v>
      </c>
      <c r="F62" s="43">
        <f>SUM(E62:E67)</f>
        <v>6253.47</v>
      </c>
    </row>
    <row r="63" spans="1:6" ht="24.6" customHeight="1">
      <c r="A63" s="29"/>
      <c r="B63" s="16" t="s">
        <v>58</v>
      </c>
      <c r="C63" s="15" t="s">
        <v>60</v>
      </c>
      <c r="D63" s="13"/>
      <c r="E63" s="17">
        <v>330</v>
      </c>
      <c r="F63" s="44"/>
    </row>
    <row r="64" spans="1:6" ht="30.6" customHeight="1">
      <c r="A64" s="29"/>
      <c r="B64" s="16" t="s">
        <v>59</v>
      </c>
      <c r="C64" s="15" t="s">
        <v>60</v>
      </c>
      <c r="D64" s="13"/>
      <c r="E64" s="17">
        <v>30</v>
      </c>
      <c r="F64" s="44"/>
    </row>
    <row r="65" spans="1:6" ht="24.6" customHeight="1">
      <c r="A65" s="29"/>
      <c r="B65" s="16" t="s">
        <v>45</v>
      </c>
      <c r="C65" s="15" t="s">
        <v>61</v>
      </c>
      <c r="D65" s="13"/>
      <c r="E65" s="17">
        <v>9</v>
      </c>
      <c r="F65" s="44"/>
    </row>
    <row r="66" spans="1:6" ht="24.6" customHeight="1">
      <c r="A66" s="29"/>
      <c r="B66" s="16" t="s">
        <v>44</v>
      </c>
      <c r="C66" s="15" t="s">
        <v>60</v>
      </c>
      <c r="D66" s="13"/>
      <c r="E66" s="17">
        <v>363.47</v>
      </c>
      <c r="F66" s="44"/>
    </row>
    <row r="67" spans="1:6" ht="24.6" customHeight="1">
      <c r="A67" s="29"/>
      <c r="B67" s="25"/>
      <c r="C67" s="14" t="s">
        <v>7</v>
      </c>
      <c r="D67" s="13"/>
      <c r="E67" s="17">
        <v>5100</v>
      </c>
      <c r="F67" s="44"/>
    </row>
    <row r="68" spans="1:6" ht="24.6" customHeight="1">
      <c r="A68" s="46" t="s">
        <v>30</v>
      </c>
      <c r="B68" s="46"/>
      <c r="C68" s="24"/>
      <c r="D68" s="5"/>
      <c r="E68" s="11"/>
      <c r="F68" s="6">
        <f>SUM(F4:F67)</f>
        <v>2594060.6500014495</v>
      </c>
    </row>
  </sheetData>
  <mergeCells count="26">
    <mergeCell ref="A68:B68"/>
    <mergeCell ref="A62:A67"/>
    <mergeCell ref="F62:F67"/>
    <mergeCell ref="A50:A52"/>
    <mergeCell ref="F50:F52"/>
    <mergeCell ref="A54:A56"/>
    <mergeCell ref="F54:F56"/>
    <mergeCell ref="A1:F1"/>
    <mergeCell ref="A13:A19"/>
    <mergeCell ref="B13:B19"/>
    <mergeCell ref="F13:F19"/>
    <mergeCell ref="A4:A5"/>
    <mergeCell ref="B4:B5"/>
    <mergeCell ref="F4:F5"/>
    <mergeCell ref="A58:A61"/>
    <mergeCell ref="F58:F61"/>
    <mergeCell ref="A6:A10"/>
    <mergeCell ref="B6:B10"/>
    <mergeCell ref="F6:F10"/>
    <mergeCell ref="A11:A12"/>
    <mergeCell ref="B11:B12"/>
    <mergeCell ref="F11:F12"/>
    <mergeCell ref="A20:A42"/>
    <mergeCell ref="F20:F42"/>
    <mergeCell ref="A45:A49"/>
    <mergeCell ref="F45:F49"/>
  </mergeCells>
  <phoneticPr fontId="1" type="noConversion"/>
  <pageMargins left="0.7" right="0.7" top="0.75" bottom="0.75" header="0.3" footer="0.3"/>
  <pageSetup paperSize="9" scale="75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2020-10-12T05:11:50Z</dcterms:modified>
</cp:coreProperties>
</file>